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stennity\Desktop\Information\Forms\"/>
    </mc:Choice>
  </mc:AlternateContent>
  <xr:revisionPtr revIDLastSave="0" documentId="13_ncr:1_{83F2C544-18E0-402A-BDF8-4B53133FE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vl Exp Rpt" sheetId="1" r:id="rId1"/>
  </sheets>
  <definedNames>
    <definedName name="_xlnm.Print_Area" localSheetId="0">'Trvl Exp Rpt'!$A$1:$L$64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" l="1"/>
  <c r="L46" i="1" l="1"/>
  <c r="L39" i="1"/>
  <c r="L32" i="1"/>
  <c r="L26" i="1"/>
  <c r="D27" i="1"/>
  <c r="D47" i="1" s="1"/>
  <c r="F27" i="1"/>
  <c r="F47" i="1" s="1"/>
  <c r="G27" i="1"/>
  <c r="G47" i="1" s="1"/>
  <c r="I27" i="1"/>
  <c r="I47" i="1" s="1"/>
  <c r="J27" i="1"/>
  <c r="J47" i="1" s="1"/>
  <c r="K27" i="1"/>
  <c r="K47" i="1" s="1"/>
  <c r="L28" i="1"/>
  <c r="L29" i="1"/>
  <c r="L30" i="1"/>
  <c r="L31" i="1"/>
  <c r="L33" i="1"/>
  <c r="L35" i="1"/>
  <c r="L36" i="1"/>
  <c r="L37" i="1"/>
  <c r="L38" i="1"/>
  <c r="L41" i="1"/>
  <c r="L42" i="1"/>
  <c r="L43" i="1"/>
  <c r="L45" i="1"/>
  <c r="L27" i="1" l="1"/>
  <c r="L47" i="1" s="1"/>
  <c r="L48" i="1" s="1"/>
  <c r="L61" i="1" l="1"/>
  <c r="L51" i="1"/>
  <c r="K1" i="1" s="1"/>
  <c r="L50" i="1"/>
  <c r="L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Schultz</author>
    <author>Jim Cooper</author>
  </authors>
  <commentList>
    <comment ref="A14" authorId="0" shapeId="0" xr:uid="{00000000-0006-0000-0000-000001000000}">
      <text>
        <r>
          <rPr>
            <b/>
            <sz val="8"/>
            <color indexed="12"/>
            <rFont val="Tahoma"/>
            <family val="2"/>
          </rPr>
          <t>SECTION 1.</t>
        </r>
        <r>
          <rPr>
            <b/>
            <sz val="8"/>
            <color indexed="81"/>
            <rFont val="Tahoma"/>
            <family val="2"/>
          </rPr>
          <t xml:space="preserve">
Type or Print: 
+ Name, 
+ Address, 
+ Employee Number, 
+ Report Date, 
+ Amount of Check, 
+ Date check is required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>2021 Rate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1" shapeId="0" xr:uid="{00000000-0006-0000-0000-000003000000}">
      <text>
        <r>
          <rPr>
            <b/>
            <sz val="8"/>
            <color indexed="12"/>
            <rFont val="Tahoma"/>
            <family val="2"/>
          </rPr>
          <t>Date of advance:</t>
        </r>
        <r>
          <rPr>
            <sz val="8"/>
            <color indexed="81"/>
            <rFont val="Tahoma"/>
            <family val="2"/>
          </rPr>
          <t xml:space="preserve">
Enter the date the advance was received.</t>
        </r>
      </text>
    </comment>
  </commentList>
</comments>
</file>

<file path=xl/sharedStrings.xml><?xml version="1.0" encoding="utf-8"?>
<sst xmlns="http://schemas.openxmlformats.org/spreadsheetml/2006/main" count="62" uniqueCount="61">
  <si>
    <t>Date</t>
  </si>
  <si>
    <t>ACCOUNT</t>
  </si>
  <si>
    <t>DISTRIBUTION</t>
  </si>
  <si>
    <t>Business Miles Traveled</t>
  </si>
  <si>
    <t>Auto Rental</t>
  </si>
  <si>
    <t>Taxi</t>
  </si>
  <si>
    <t>Breakfast</t>
  </si>
  <si>
    <t>Lunch</t>
  </si>
  <si>
    <t>Dinner</t>
  </si>
  <si>
    <t>Lodging</t>
  </si>
  <si>
    <t>Total Expenses</t>
  </si>
  <si>
    <t>Cash Advance</t>
  </si>
  <si>
    <t>Totals</t>
  </si>
  <si>
    <t>Business meals for others</t>
  </si>
  <si>
    <t>Daily Totals</t>
  </si>
  <si>
    <t>Explain-Other/Misc:</t>
  </si>
  <si>
    <t>Traveler's Signature</t>
  </si>
  <si>
    <t>Approval</t>
  </si>
  <si>
    <t>Mileage Allowance</t>
  </si>
  <si>
    <t>Note:  Please attach original receipts and any additional supporting documentation/schedules.</t>
  </si>
  <si>
    <t>*</t>
  </si>
  <si>
    <t>7605</t>
  </si>
  <si>
    <t>7330</t>
  </si>
  <si>
    <t>7641</t>
  </si>
  <si>
    <t>Conference Fees</t>
  </si>
  <si>
    <t>Tolls</t>
  </si>
  <si>
    <t>Parking</t>
  </si>
  <si>
    <t>Train/Bus</t>
  </si>
  <si>
    <t xml:space="preserve"> Dates of Travel</t>
  </si>
  <si>
    <t>Transportation:</t>
  </si>
  <si>
    <t>Other:</t>
  </si>
  <si>
    <t>Lodging:</t>
  </si>
  <si>
    <t>Business Meals:</t>
  </si>
  <si>
    <t>Amount Due to College</t>
  </si>
  <si>
    <t>Conferences, Seminars</t>
  </si>
  <si>
    <t>Reconciliation of cash advances are due to the Business Office within 15 days of travel</t>
  </si>
  <si>
    <t>TRAVELER NAME</t>
  </si>
  <si>
    <t>REPORT DATE</t>
  </si>
  <si>
    <t>CITY/STATE/ZIP</t>
  </si>
  <si>
    <t>ACCOUNT DESCRIPTION</t>
  </si>
  <si>
    <r>
      <rPr>
        <b/>
        <sz val="10"/>
        <rFont val="Calibri"/>
        <family val="2"/>
      </rPr>
      <t>Employee</t>
    </r>
    <r>
      <rPr>
        <b/>
        <sz val="10"/>
        <rFont val="Wingdings 3"/>
        <family val="1"/>
        <charset val="2"/>
      </rPr>
      <t>Ú</t>
    </r>
  </si>
  <si>
    <r>
      <rPr>
        <b/>
        <sz val="10"/>
        <rFont val="Calibri"/>
        <family val="2"/>
      </rPr>
      <t>College</t>
    </r>
    <r>
      <rPr>
        <b/>
        <sz val="10"/>
        <rFont val="Wingdings 3"/>
        <family val="1"/>
        <charset val="2"/>
      </rPr>
      <t>Ú</t>
    </r>
  </si>
  <si>
    <t>Amount Due to
Traveler/Employee</t>
  </si>
  <si>
    <t>Amount</t>
  </si>
  <si>
    <t xml:space="preserve">   Balance Due: </t>
  </si>
  <si>
    <t>DEPT. - P-CODE</t>
  </si>
  <si>
    <t xml:space="preserve">Trip destination:*  </t>
  </si>
  <si>
    <t>Airfare Travel</t>
  </si>
  <si>
    <t>PROJECT ID #</t>
  </si>
  <si>
    <t>PROJECT ID DESCRIPTION</t>
  </si>
  <si>
    <t xml:space="preserve">Purpose of Trip:  </t>
  </si>
  <si>
    <t xml:space="preserve">   Petty Cash ($100.00 or less)</t>
  </si>
  <si>
    <t xml:space="preserve">ADDRESS </t>
  </si>
  <si>
    <t xml:space="preserve">   Mail to address Below</t>
  </si>
  <si>
    <t xml:space="preserve">  Hold for Pick-Up</t>
  </si>
  <si>
    <t xml:space="preserve">   Check (over $100.00)</t>
  </si>
  <si>
    <t>Please refer to the College's Travel and Entertainment, and Credit Card policies at http://www.ursinus.edu/netcommunity/page.aspx?pid=3304</t>
  </si>
  <si>
    <t>Hospitality</t>
  </si>
  <si>
    <t>Travel (mileage, tolls, food…)</t>
  </si>
  <si>
    <t>2023 TRAVEL AND ENTERTAINMENT EXPENSE REPORT</t>
  </si>
  <si>
    <t>Mileage Reimbursement rate for travel starting 1/1/2023 is $0.655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</si>
</sst>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0_);\(&quot;$&quot;#,##0.000\)"/>
    <numFmt numFmtId="166" formatCode="_(* #,##0_);_(* \(#,##0\);_(* &quot;-&quot;??_);_(@_)"/>
  </numFmts>
  <fonts count="24">
    <font>
      <sz val="10"/>
      <name val="Palatino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0"/>
      <name val="Wingdings 3"/>
      <family val="1"/>
      <charset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3A4972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Protection="1"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2" fillId="0" borderId="0" xfId="0" applyFont="1"/>
    <xf numFmtId="0" fontId="14" fillId="0" borderId="2" xfId="0" applyFont="1" applyBorder="1" applyAlignment="1">
      <alignment horizontal="center"/>
    </xf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/>
    <xf numFmtId="0" fontId="12" fillId="3" borderId="5" xfId="0" applyFont="1" applyFill="1" applyBorder="1" applyProtection="1">
      <protection locked="0"/>
    </xf>
    <xf numFmtId="43" fontId="12" fillId="0" borderId="0" xfId="1" applyFont="1"/>
    <xf numFmtId="43" fontId="12" fillId="0" borderId="0" xfId="0" applyNumberFormat="1" applyFont="1"/>
    <xf numFmtId="0" fontId="15" fillId="0" borderId="6" xfId="0" quotePrefix="1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6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8" xfId="0" applyFont="1" applyBorder="1"/>
    <xf numFmtId="0" fontId="15" fillId="0" borderId="8" xfId="0" applyFont="1" applyBorder="1"/>
    <xf numFmtId="0" fontId="12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5" fontId="18" fillId="0" borderId="13" xfId="2" applyNumberFormat="1" applyFont="1" applyBorder="1" applyAlignment="1" applyProtection="1">
      <alignment horizontal="right"/>
    </xf>
    <xf numFmtId="0" fontId="19" fillId="0" borderId="0" xfId="0" applyFont="1"/>
    <xf numFmtId="0" fontId="19" fillId="0" borderId="9" xfId="0" applyFont="1" applyBorder="1" applyAlignment="1">
      <alignment vertical="top"/>
    </xf>
    <xf numFmtId="0" fontId="6" fillId="0" borderId="0" xfId="0" quotePrefix="1" applyFont="1" applyAlignment="1">
      <alignment horizontal="right"/>
    </xf>
    <xf numFmtId="0" fontId="6" fillId="0" borderId="1" xfId="0" quotePrefix="1" applyFont="1" applyBorder="1" applyAlignment="1">
      <alignment horizontal="right"/>
    </xf>
    <xf numFmtId="44" fontId="16" fillId="5" borderId="14" xfId="0" applyNumberFormat="1" applyFont="1" applyFill="1" applyBorder="1" applyProtection="1">
      <protection locked="0"/>
    </xf>
    <xf numFmtId="43" fontId="16" fillId="0" borderId="15" xfId="1" applyFont="1" applyFill="1" applyBorder="1" applyProtection="1">
      <protection locked="0"/>
    </xf>
    <xf numFmtId="44" fontId="16" fillId="3" borderId="16" xfId="2" applyFont="1" applyFill="1" applyBorder="1" applyProtection="1">
      <protection locked="0" hidden="1"/>
    </xf>
    <xf numFmtId="44" fontId="16" fillId="2" borderId="17" xfId="2" quotePrefix="1" applyFont="1" applyFill="1" applyBorder="1" applyAlignment="1" applyProtection="1">
      <alignment horizontal="left"/>
      <protection locked="0" hidden="1"/>
    </xf>
    <xf numFmtId="49" fontId="19" fillId="0" borderId="3" xfId="0" applyNumberFormat="1" applyFont="1" applyBorder="1" applyAlignment="1" applyProtection="1">
      <alignment horizontal="center"/>
      <protection locked="0"/>
    </xf>
    <xf numFmtId="0" fontId="20" fillId="0" borderId="0" xfId="0" quotePrefix="1" applyFont="1" applyAlignment="1">
      <alignment horizontal="left"/>
    </xf>
    <xf numFmtId="0" fontId="19" fillId="0" borderId="3" xfId="0" quotePrefix="1" applyFont="1" applyBorder="1" applyAlignment="1">
      <alignment horizontal="center"/>
    </xf>
    <xf numFmtId="0" fontId="15" fillId="0" borderId="20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14" fontId="16" fillId="0" borderId="22" xfId="0" quotePrefix="1" applyNumberFormat="1" applyFont="1" applyBorder="1" applyAlignment="1" applyProtection="1">
      <alignment horizontal="right"/>
      <protection locked="0"/>
    </xf>
    <xf numFmtId="0" fontId="15" fillId="0" borderId="23" xfId="0" applyFont="1" applyBorder="1"/>
    <xf numFmtId="0" fontId="15" fillId="0" borderId="24" xfId="0" applyFont="1" applyBorder="1" applyProtection="1">
      <protection locked="0"/>
    </xf>
    <xf numFmtId="0" fontId="15" fillId="0" borderId="25" xfId="0" quotePrefix="1" applyFont="1" applyBorder="1" applyAlignment="1">
      <alignment horizontal="left"/>
    </xf>
    <xf numFmtId="44" fontId="22" fillId="5" borderId="26" xfId="2" applyFont="1" applyFill="1" applyBorder="1" applyProtection="1">
      <protection hidden="1"/>
    </xf>
    <xf numFmtId="44" fontId="23" fillId="5" borderId="2" xfId="2" applyFont="1" applyFill="1" applyBorder="1" applyProtection="1"/>
    <xf numFmtId="43" fontId="22" fillId="6" borderId="3" xfId="1" applyFont="1" applyFill="1" applyBorder="1" applyProtection="1">
      <protection locked="0"/>
    </xf>
    <xf numFmtId="43" fontId="23" fillId="5" borderId="2" xfId="1" applyFont="1" applyFill="1" applyBorder="1" applyProtection="1"/>
    <xf numFmtId="0" fontId="22" fillId="3" borderId="3" xfId="0" applyFont="1" applyFill="1" applyBorder="1" applyProtection="1">
      <protection locked="0"/>
    </xf>
    <xf numFmtId="0" fontId="22" fillId="3" borderId="4" xfId="0" applyFont="1" applyFill="1" applyBorder="1"/>
    <xf numFmtId="0" fontId="22" fillId="3" borderId="4" xfId="0" applyFont="1" applyFill="1" applyBorder="1" applyProtection="1">
      <protection locked="0"/>
    </xf>
    <xf numFmtId="0" fontId="22" fillId="3" borderId="12" xfId="0" applyFont="1" applyFill="1" applyBorder="1" applyProtection="1">
      <protection locked="0"/>
    </xf>
    <xf numFmtId="0" fontId="23" fillId="3" borderId="5" xfId="0" applyFont="1" applyFill="1" applyBorder="1" applyProtection="1">
      <protection locked="0"/>
    </xf>
    <xf numFmtId="0" fontId="22" fillId="3" borderId="3" xfId="0" applyFont="1" applyFill="1" applyBorder="1"/>
    <xf numFmtId="43" fontId="23" fillId="5" borderId="2" xfId="1" applyFont="1" applyFill="1" applyBorder="1" applyProtection="1">
      <protection locked="0"/>
    </xf>
    <xf numFmtId="44" fontId="23" fillId="5" borderId="29" xfId="0" applyNumberFormat="1" applyFont="1" applyFill="1" applyBorder="1" applyProtection="1">
      <protection hidden="1"/>
    </xf>
    <xf numFmtId="43" fontId="19" fillId="0" borderId="2" xfId="1" applyFont="1" applyFill="1" applyBorder="1" applyProtection="1"/>
    <xf numFmtId="44" fontId="19" fillId="0" borderId="0" xfId="0" applyNumberFormat="1" applyFont="1"/>
    <xf numFmtId="164" fontId="22" fillId="0" borderId="33" xfId="0" applyNumberFormat="1" applyFont="1" applyBorder="1" applyAlignment="1" applyProtection="1">
      <alignment horizontal="center"/>
      <protection locked="0"/>
    </xf>
    <xf numFmtId="166" fontId="22" fillId="6" borderId="3" xfId="1" applyNumberFormat="1" applyFont="1" applyFill="1" applyBorder="1" applyProtection="1">
      <protection locked="0"/>
    </xf>
    <xf numFmtId="166" fontId="23" fillId="5" borderId="3" xfId="1" applyNumberFormat="1" applyFont="1" applyFill="1" applyBorder="1" applyProtection="1">
      <protection locked="0"/>
    </xf>
    <xf numFmtId="44" fontId="15" fillId="4" borderId="35" xfId="1" applyNumberFormat="1" applyFont="1" applyFill="1" applyBorder="1" applyAlignment="1" applyProtection="1"/>
    <xf numFmtId="44" fontId="15" fillId="2" borderId="35" xfId="1" applyNumberFormat="1" applyFont="1" applyFill="1" applyBorder="1" applyAlignment="1" applyProtection="1"/>
    <xf numFmtId="0" fontId="23" fillId="0" borderId="0" xfId="0" applyFont="1" applyProtection="1">
      <protection locked="0"/>
    </xf>
    <xf numFmtId="0" fontId="8" fillId="0" borderId="9" xfId="0" applyFont="1" applyBorder="1" applyAlignment="1">
      <alignment horizontal="left" vertical="top" indent="1"/>
    </xf>
    <xf numFmtId="43" fontId="16" fillId="0" borderId="0" xfId="1" applyFont="1" applyFill="1"/>
    <xf numFmtId="44" fontId="23" fillId="5" borderId="28" xfId="0" applyNumberFormat="1" applyFont="1" applyFill="1" applyBorder="1" applyProtection="1">
      <protection hidden="1"/>
    </xf>
    <xf numFmtId="44" fontId="23" fillId="5" borderId="30" xfId="0" applyNumberFormat="1" applyFont="1" applyFill="1" applyBorder="1" applyProtection="1">
      <protection hidden="1"/>
    </xf>
    <xf numFmtId="0" fontId="13" fillId="0" borderId="38" xfId="0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0" fontId="21" fillId="0" borderId="0" xfId="0" quotePrefix="1" applyFont="1" applyAlignment="1">
      <alignment horizontal="center"/>
    </xf>
    <xf numFmtId="0" fontId="23" fillId="0" borderId="38" xfId="0" applyFont="1" applyBorder="1"/>
    <xf numFmtId="0" fontId="23" fillId="0" borderId="36" xfId="0" applyFont="1" applyBorder="1"/>
    <xf numFmtId="44" fontId="23" fillId="5" borderId="42" xfId="0" applyNumberFormat="1" applyFont="1" applyFill="1" applyBorder="1" applyProtection="1">
      <protection hidden="1"/>
    </xf>
    <xf numFmtId="44" fontId="23" fillId="5" borderId="40" xfId="0" applyNumberFormat="1" applyFont="1" applyFill="1" applyBorder="1" applyProtection="1">
      <protection hidden="1"/>
    </xf>
    <xf numFmtId="0" fontId="16" fillId="0" borderId="0" xfId="0" quotePrefix="1" applyFont="1" applyAlignment="1">
      <alignment horizontal="center"/>
    </xf>
    <xf numFmtId="0" fontId="16" fillId="0" borderId="39" xfId="0" quotePrefix="1" applyFont="1" applyBorder="1" applyAlignment="1">
      <alignment horizontal="center" vertical="center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21" fillId="0" borderId="41" xfId="0" quotePrefix="1" applyFont="1" applyBorder="1" applyAlignment="1">
      <alignment horizontal="center"/>
    </xf>
    <xf numFmtId="0" fontId="21" fillId="0" borderId="9" xfId="0" quotePrefix="1" applyFont="1" applyBorder="1" applyAlignment="1">
      <alignment horizontal="center"/>
    </xf>
    <xf numFmtId="0" fontId="21" fillId="0" borderId="13" xfId="0" quotePrefix="1" applyFont="1" applyBorder="1" applyAlignment="1">
      <alignment horizontal="center"/>
    </xf>
    <xf numFmtId="0" fontId="16" fillId="0" borderId="44" xfId="0" quotePrefix="1" applyFont="1" applyBorder="1" applyAlignment="1">
      <alignment horizontal="center"/>
    </xf>
    <xf numFmtId="0" fontId="16" fillId="0" borderId="45" xfId="0" quotePrefix="1" applyFont="1" applyBorder="1" applyAlignment="1">
      <alignment horizontal="center"/>
    </xf>
    <xf numFmtId="0" fontId="16" fillId="0" borderId="34" xfId="0" quotePrefix="1" applyFont="1" applyBorder="1" applyAlignment="1">
      <alignment horizontal="center"/>
    </xf>
    <xf numFmtId="0" fontId="16" fillId="0" borderId="8" xfId="0" quotePrefix="1" applyFont="1" applyBorder="1" applyAlignment="1">
      <alignment horizontal="center" vertical="center"/>
    </xf>
    <xf numFmtId="0" fontId="16" fillId="0" borderId="8" xfId="0" quotePrefix="1" applyFont="1" applyBorder="1" applyAlignment="1">
      <alignment horizontal="left"/>
    </xf>
    <xf numFmtId="0" fontId="16" fillId="0" borderId="8" xfId="0" quotePrefix="1" applyFont="1" applyBorder="1" applyAlignment="1">
      <alignment horizontal="center"/>
    </xf>
    <xf numFmtId="0" fontId="16" fillId="0" borderId="31" xfId="0" quotePrefix="1" applyFont="1" applyBorder="1" applyAlignment="1">
      <alignment horizontal="center"/>
    </xf>
    <xf numFmtId="0" fontId="19" fillId="0" borderId="8" xfId="0" applyFont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center"/>
    </xf>
    <xf numFmtId="43" fontId="22" fillId="6" borderId="4" xfId="1" applyFont="1" applyFill="1" applyBorder="1" applyAlignment="1" applyProtection="1">
      <alignment horizontal="center"/>
      <protection locked="0"/>
    </xf>
    <xf numFmtId="43" fontId="22" fillId="6" borderId="12" xfId="1" applyFont="1" applyFill="1" applyBorder="1" applyAlignment="1" applyProtection="1">
      <alignment horizontal="center"/>
      <protection locked="0"/>
    </xf>
    <xf numFmtId="164" fontId="22" fillId="0" borderId="43" xfId="0" applyNumberFormat="1" applyFont="1" applyBorder="1" applyAlignment="1" applyProtection="1">
      <alignment horizontal="center"/>
      <protection locked="0"/>
    </xf>
    <xf numFmtId="164" fontId="22" fillId="0" borderId="21" xfId="0" applyNumberFormat="1" applyFont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166" fontId="22" fillId="6" borderId="4" xfId="1" applyNumberFormat="1" applyFont="1" applyFill="1" applyBorder="1" applyAlignment="1" applyProtection="1">
      <alignment horizontal="center"/>
      <protection locked="0"/>
    </xf>
    <xf numFmtId="166" fontId="22" fillId="6" borderId="12" xfId="1" applyNumberFormat="1" applyFont="1" applyFill="1" applyBorder="1" applyAlignment="1" applyProtection="1">
      <alignment horizontal="center"/>
      <protection locked="0"/>
    </xf>
    <xf numFmtId="44" fontId="22" fillId="5" borderId="4" xfId="2" applyFont="1" applyFill="1" applyBorder="1" applyAlignment="1" applyProtection="1">
      <alignment horizontal="center"/>
      <protection hidden="1"/>
    </xf>
    <xf numFmtId="44" fontId="22" fillId="5" borderId="12" xfId="2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9" fillId="5" borderId="34" xfId="0" applyFont="1" applyFill="1" applyBorder="1" applyAlignment="1" applyProtection="1">
      <alignment horizontal="left" indent="1"/>
      <protection locked="0"/>
    </xf>
    <xf numFmtId="0" fontId="9" fillId="5" borderId="8" xfId="0" applyFont="1" applyFill="1" applyBorder="1" applyAlignment="1" applyProtection="1">
      <alignment horizontal="left" indent="1"/>
      <protection locked="0"/>
    </xf>
    <xf numFmtId="0" fontId="9" fillId="5" borderId="31" xfId="0" applyFont="1" applyFill="1" applyBorder="1" applyAlignment="1" applyProtection="1">
      <alignment horizontal="left" indent="1"/>
      <protection locked="0"/>
    </xf>
    <xf numFmtId="0" fontId="19" fillId="2" borderId="18" xfId="0" quotePrefix="1" applyFont="1" applyFill="1" applyBorder="1" applyAlignment="1">
      <alignment horizontal="center" wrapText="1"/>
    </xf>
    <xf numFmtId="0" fontId="19" fillId="2" borderId="19" xfId="0" quotePrefix="1" applyFont="1" applyFill="1" applyBorder="1" applyAlignment="1">
      <alignment horizontal="center" wrapText="1"/>
    </xf>
    <xf numFmtId="0" fontId="19" fillId="4" borderId="18" xfId="0" quotePrefix="1" applyFont="1" applyFill="1" applyBorder="1" applyAlignment="1">
      <alignment horizontal="center" wrapText="1"/>
    </xf>
    <xf numFmtId="0" fontId="19" fillId="4" borderId="19" xfId="0" quotePrefix="1" applyFont="1" applyFill="1" applyBorder="1" applyAlignment="1">
      <alignment horizontal="center" wrapText="1"/>
    </xf>
    <xf numFmtId="14" fontId="9" fillId="5" borderId="34" xfId="0" applyNumberFormat="1" applyFont="1" applyFill="1" applyBorder="1" applyAlignment="1" applyProtection="1">
      <alignment horizontal="left" indent="1"/>
      <protection locked="0"/>
    </xf>
    <xf numFmtId="14" fontId="9" fillId="5" borderId="8" xfId="0" applyNumberFormat="1" applyFont="1" applyFill="1" applyBorder="1" applyAlignment="1" applyProtection="1">
      <alignment horizontal="left" indent="1"/>
      <protection locked="0"/>
    </xf>
    <xf numFmtId="14" fontId="9" fillId="5" borderId="31" xfId="0" applyNumberFormat="1" applyFont="1" applyFill="1" applyBorder="1" applyAlignment="1" applyProtection="1">
      <alignment horizontal="left" indent="1"/>
      <protection locked="0"/>
    </xf>
    <xf numFmtId="0" fontId="19" fillId="0" borderId="9" xfId="0" quotePrefix="1" applyFont="1" applyBorder="1" applyAlignment="1">
      <alignment horizontal="left" indent="1"/>
    </xf>
    <xf numFmtId="0" fontId="12" fillId="0" borderId="0" xfId="0" quotePrefix="1" applyFont="1" applyAlignment="1">
      <alignment horizontal="center"/>
    </xf>
    <xf numFmtId="164" fontId="22" fillId="0" borderId="34" xfId="0" applyNumberFormat="1" applyFont="1" applyBorder="1" applyAlignment="1" applyProtection="1">
      <alignment horizontal="center"/>
      <protection locked="0"/>
    </xf>
    <xf numFmtId="164" fontId="22" fillId="0" borderId="31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4" fillId="0" borderId="22" xfId="0" quotePrefix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4" fillId="3" borderId="10" xfId="0" quotePrefix="1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0" fontId="23" fillId="0" borderId="10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19" fillId="3" borderId="4" xfId="0" applyFont="1" applyFill="1" applyBorder="1" applyAlignment="1" applyProtection="1">
      <alignment horizontal="center"/>
      <protection locked="0"/>
    </xf>
    <xf numFmtId="0" fontId="19" fillId="3" borderId="11" xfId="0" applyFont="1" applyFill="1" applyBorder="1" applyAlignment="1" applyProtection="1">
      <alignment horizontal="center"/>
      <protection locked="0"/>
    </xf>
    <xf numFmtId="0" fontId="19" fillId="3" borderId="12" xfId="0" applyFont="1" applyFill="1" applyBorder="1" applyAlignment="1" applyProtection="1">
      <alignment horizontal="center"/>
      <protection locked="0"/>
    </xf>
    <xf numFmtId="0" fontId="23" fillId="0" borderId="10" xfId="0" quotePrefix="1" applyFont="1" applyBorder="1" applyAlignment="1">
      <alignment horizontal="left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3" borderId="10" xfId="0" quotePrefix="1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36" xfId="0" quotePrefix="1" applyFont="1" applyBorder="1" applyAlignment="1" applyProtection="1">
      <alignment horizontal="left"/>
      <protection locked="0"/>
    </xf>
    <xf numFmtId="0" fontId="15" fillId="0" borderId="38" xfId="0" quotePrefix="1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27" xfId="0" applyFont="1" applyBorder="1" applyAlignment="1" applyProtection="1">
      <alignment horizontal="left" vertical="top" wrapText="1"/>
      <protection locked="0"/>
    </xf>
    <xf numFmtId="0" fontId="22" fillId="0" borderId="23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32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/>
    <xf numFmtId="0" fontId="1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9" fillId="0" borderId="4" xfId="0" quotePrefix="1" applyNumberFormat="1" applyFont="1" applyBorder="1" applyAlignment="1" applyProtection="1">
      <alignment horizontal="left" vertical="top"/>
      <protection locked="0"/>
    </xf>
    <xf numFmtId="49" fontId="19" fillId="0" borderId="11" xfId="0" quotePrefix="1" applyNumberFormat="1" applyFont="1" applyBorder="1" applyAlignment="1" applyProtection="1">
      <alignment horizontal="left" vertical="top"/>
      <protection locked="0"/>
    </xf>
    <xf numFmtId="49" fontId="19" fillId="0" borderId="12" xfId="0" quotePrefix="1" applyNumberFormat="1" applyFont="1" applyBorder="1" applyAlignment="1" applyProtection="1">
      <alignment horizontal="left" vertical="top"/>
      <protection locked="0"/>
    </xf>
    <xf numFmtId="49" fontId="19" fillId="0" borderId="4" xfId="0" applyNumberFormat="1" applyFont="1" applyBorder="1" applyAlignment="1" applyProtection="1">
      <alignment horizontal="center" vertical="top"/>
      <protection locked="0"/>
    </xf>
    <xf numFmtId="49" fontId="19" fillId="0" borderId="12" xfId="0" applyNumberFormat="1" applyFont="1" applyBorder="1" applyAlignment="1" applyProtection="1">
      <alignment horizontal="center" vertical="top"/>
      <protection locked="0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19" fillId="0" borderId="11" xfId="0" quotePrefix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756285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426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showGridLines="0" tabSelected="1" zoomScaleNormal="100" workbookViewId="0">
      <selection activeCell="O59" sqref="O59"/>
    </sheetView>
  </sheetViews>
  <sheetFormatPr defaultColWidth="20.83203125" defaultRowHeight="12"/>
  <cols>
    <col min="1" max="1" width="5.83203125" style="1" customWidth="1"/>
    <col min="2" max="2" width="12.6640625" style="1" customWidth="1"/>
    <col min="3" max="3" width="9.1640625" style="1" customWidth="1"/>
    <col min="4" max="4" width="18.83203125" style="1" customWidth="1"/>
    <col min="5" max="5" width="3.33203125" style="1" customWidth="1"/>
    <col min="6" max="6" width="18.83203125" style="1" customWidth="1"/>
    <col min="7" max="7" width="16.33203125" style="1" customWidth="1"/>
    <col min="8" max="8" width="3.33203125" style="1" customWidth="1"/>
    <col min="9" max="10" width="18.83203125" style="1" customWidth="1"/>
    <col min="11" max="11" width="18.1640625" style="1" customWidth="1"/>
    <col min="12" max="12" width="18.83203125" style="1" customWidth="1"/>
    <col min="13" max="13" width="3.6640625" style="1" customWidth="1"/>
    <col min="14" max="16384" width="20.83203125" style="1"/>
  </cols>
  <sheetData>
    <row r="1" spans="1:15" ht="18.75">
      <c r="I1" s="2"/>
      <c r="J1" s="2"/>
      <c r="K1" s="64">
        <f>IFERROR((+L51),"")</f>
        <v>0</v>
      </c>
      <c r="L1" s="63">
        <f>IF(ISERR(L50),"",L50)</f>
        <v>0</v>
      </c>
    </row>
    <row r="2" spans="1:15" ht="12" customHeight="1">
      <c r="K2" s="112" t="s">
        <v>33</v>
      </c>
      <c r="L2" s="114" t="s">
        <v>42</v>
      </c>
    </row>
    <row r="3" spans="1:15" ht="13.5" thickBot="1">
      <c r="K3" s="113"/>
      <c r="L3" s="115"/>
      <c r="O3" s="3"/>
    </row>
    <row r="4" spans="1:15" ht="12.75">
      <c r="O4" s="3"/>
    </row>
    <row r="5" spans="1:15" ht="23.25">
      <c r="A5" s="92" t="s">
        <v>59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5" ht="9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5" ht="6.75" customHeight="1" thickBot="1">
      <c r="A7" s="72"/>
      <c r="B7" s="72"/>
      <c r="C7" s="72"/>
      <c r="D7" s="81"/>
      <c r="E7" s="82"/>
      <c r="F7" s="82"/>
      <c r="G7" s="82"/>
      <c r="H7" s="82"/>
      <c r="I7" s="82"/>
      <c r="J7" s="83"/>
      <c r="K7" s="72"/>
    </row>
    <row r="8" spans="1:15" ht="12.75" customHeight="1" thickBot="1">
      <c r="A8" s="77"/>
      <c r="B8" s="77"/>
      <c r="C8" s="77"/>
      <c r="D8" s="84"/>
      <c r="E8" s="78"/>
      <c r="F8" s="80" t="s">
        <v>51</v>
      </c>
      <c r="G8" s="77"/>
      <c r="H8" s="78"/>
      <c r="I8" s="77" t="s">
        <v>54</v>
      </c>
      <c r="J8" s="85"/>
      <c r="K8" s="77"/>
      <c r="L8" s="79"/>
    </row>
    <row r="9" spans="1:15" ht="6.75" customHeight="1" thickBot="1">
      <c r="A9" s="77"/>
      <c r="B9" s="77"/>
      <c r="C9" s="77"/>
      <c r="D9" s="84"/>
      <c r="E9" s="77"/>
      <c r="F9" s="77"/>
      <c r="G9" s="77"/>
      <c r="H9" s="77"/>
      <c r="I9" s="77"/>
      <c r="J9" s="85"/>
      <c r="K9" s="77"/>
      <c r="L9" s="79"/>
    </row>
    <row r="10" spans="1:15" ht="13.5" thickBot="1">
      <c r="A10" s="77"/>
      <c r="B10" s="77"/>
      <c r="C10" s="77"/>
      <c r="D10" s="84"/>
      <c r="E10" s="78"/>
      <c r="F10" s="80" t="s">
        <v>55</v>
      </c>
      <c r="G10" s="77"/>
      <c r="H10" s="78"/>
      <c r="I10" s="80" t="s">
        <v>53</v>
      </c>
      <c r="J10" s="85"/>
      <c r="K10" s="77"/>
      <c r="L10" s="79"/>
    </row>
    <row r="11" spans="1:15" ht="8.25" customHeight="1">
      <c r="A11" s="77"/>
      <c r="B11" s="77"/>
      <c r="C11" s="77"/>
      <c r="D11" s="86"/>
      <c r="E11" s="87"/>
      <c r="F11" s="88"/>
      <c r="G11" s="89"/>
      <c r="H11" s="89"/>
      <c r="I11" s="88"/>
      <c r="J11" s="90"/>
      <c r="K11" s="77"/>
      <c r="L11" s="79"/>
    </row>
    <row r="12" spans="1:15">
      <c r="G12" s="4"/>
      <c r="H12" s="4"/>
      <c r="I12" s="4"/>
      <c r="J12" s="4"/>
      <c r="K12" s="4"/>
      <c r="L12" s="4"/>
    </row>
    <row r="13" spans="1:15" s="5" customFormat="1" ht="20.100000000000001" customHeight="1">
      <c r="A13" s="109"/>
      <c r="B13" s="110"/>
      <c r="C13" s="110"/>
      <c r="D13" s="110"/>
      <c r="E13" s="110"/>
      <c r="F13" s="110"/>
      <c r="G13" s="111"/>
      <c r="J13" s="109"/>
      <c r="K13" s="110"/>
      <c r="L13" s="111"/>
    </row>
    <row r="14" spans="1:15" ht="12" customHeight="1">
      <c r="A14" s="119" t="s">
        <v>36</v>
      </c>
      <c r="B14" s="119"/>
      <c r="C14" s="119"/>
      <c r="D14" s="119"/>
      <c r="E14" s="119"/>
      <c r="F14" s="119"/>
      <c r="G14" s="119"/>
      <c r="J14" s="123" t="s">
        <v>37</v>
      </c>
      <c r="K14" s="123"/>
      <c r="L14" s="123"/>
    </row>
    <row r="15" spans="1:15" ht="5.0999999999999996" customHeight="1">
      <c r="A15" s="120"/>
      <c r="B15" s="120"/>
      <c r="C15" s="120"/>
      <c r="D15" s="120"/>
      <c r="E15" s="120"/>
      <c r="F15" s="120"/>
      <c r="G15" s="120"/>
      <c r="J15" s="124"/>
      <c r="K15" s="124"/>
      <c r="L15" s="124"/>
    </row>
    <row r="16" spans="1:15" ht="20.100000000000001" customHeight="1">
      <c r="A16" s="109"/>
      <c r="B16" s="110"/>
      <c r="C16" s="110"/>
      <c r="D16" s="110"/>
      <c r="E16" s="110"/>
      <c r="F16" s="110"/>
      <c r="G16" s="111"/>
      <c r="J16" s="116"/>
      <c r="K16" s="117"/>
      <c r="L16" s="118"/>
    </row>
    <row r="17" spans="1:14" ht="12" customHeight="1">
      <c r="A17" s="119" t="s">
        <v>52</v>
      </c>
      <c r="B17" s="119"/>
      <c r="C17" s="119"/>
      <c r="D17" s="119"/>
      <c r="E17" s="119"/>
      <c r="F17" s="119"/>
      <c r="G17" s="119"/>
      <c r="J17" s="125" t="s">
        <v>38</v>
      </c>
      <c r="K17" s="125"/>
      <c r="L17" s="125"/>
    </row>
    <row r="18" spans="1:14" ht="5.0999999999999996" customHeight="1">
      <c r="A18" s="120"/>
      <c r="B18" s="120"/>
      <c r="C18" s="120"/>
      <c r="D18" s="120"/>
      <c r="E18" s="120"/>
      <c r="F18" s="120"/>
      <c r="G18" s="120"/>
      <c r="J18" s="125"/>
      <c r="K18" s="125"/>
      <c r="L18" s="125"/>
    </row>
    <row r="19" spans="1:14" ht="5.0999999999999996" customHeight="1" thickBot="1">
      <c r="H19" s="27"/>
      <c r="I19" s="65"/>
      <c r="J19" s="27"/>
      <c r="K19" s="4"/>
      <c r="L19" s="4"/>
    </row>
    <row r="20" spans="1:14" ht="14.25" customHeight="1">
      <c r="A20" s="147" t="s">
        <v>50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</row>
    <row r="21" spans="1:14" ht="15" customHeight="1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</row>
    <row r="22" spans="1:14" ht="15" customHeight="1" thickBo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4" s="7" customFormat="1" ht="14.25" customHeight="1" thickBot="1">
      <c r="A23" s="156" t="s">
        <v>46</v>
      </c>
      <c r="B23" s="157"/>
      <c r="C23" s="157"/>
      <c r="D23" s="74"/>
      <c r="E23" s="73"/>
      <c r="F23" s="73"/>
      <c r="G23" s="70"/>
      <c r="H23" s="70"/>
      <c r="I23" s="70"/>
      <c r="J23" s="70"/>
      <c r="K23" s="70"/>
      <c r="L23" s="71"/>
    </row>
    <row r="24" spans="1:14" s="7" customFormat="1" ht="14.25" customHeight="1">
      <c r="A24" s="126" t="s">
        <v>28</v>
      </c>
      <c r="B24" s="127"/>
      <c r="C24" s="128"/>
      <c r="D24" s="95"/>
      <c r="E24" s="96"/>
      <c r="F24" s="60"/>
      <c r="G24" s="121"/>
      <c r="H24" s="122"/>
      <c r="I24" s="60"/>
      <c r="J24" s="60"/>
      <c r="K24" s="60"/>
      <c r="L24" s="8" t="s">
        <v>12</v>
      </c>
    </row>
    <row r="25" spans="1:14" s="7" customFormat="1" ht="13.5" customHeight="1">
      <c r="A25" s="132" t="s">
        <v>29</v>
      </c>
      <c r="B25" s="133"/>
      <c r="C25" s="134"/>
      <c r="D25" s="97"/>
      <c r="E25" s="98"/>
      <c r="F25" s="10"/>
      <c r="G25" s="97"/>
      <c r="H25" s="98"/>
      <c r="I25" s="9"/>
      <c r="J25" s="9"/>
      <c r="K25" s="9"/>
      <c r="L25" s="11"/>
    </row>
    <row r="26" spans="1:14" s="7" customFormat="1" ht="12.95" customHeight="1">
      <c r="A26" s="103" t="s">
        <v>3</v>
      </c>
      <c r="B26" s="104"/>
      <c r="C26" s="105"/>
      <c r="D26" s="99"/>
      <c r="E26" s="100"/>
      <c r="F26" s="61"/>
      <c r="G26" s="99"/>
      <c r="H26" s="100"/>
      <c r="I26" s="61"/>
      <c r="J26" s="61"/>
      <c r="K26" s="61"/>
      <c r="L26" s="62">
        <f>SUM(D26:K26)</f>
        <v>0</v>
      </c>
      <c r="N26" s="12"/>
    </row>
    <row r="27" spans="1:14" s="7" customFormat="1" ht="12.95" customHeight="1">
      <c r="A27" s="140" t="s">
        <v>18</v>
      </c>
      <c r="B27" s="104"/>
      <c r="C27" s="28">
        <v>0.65500000000000003</v>
      </c>
      <c r="D27" s="101">
        <f t="shared" ref="D27:K27" si="0">CEILING(SUM(+D26*$C$27),0.01)</f>
        <v>0</v>
      </c>
      <c r="E27" s="102"/>
      <c r="F27" s="46">
        <f t="shared" si="0"/>
        <v>0</v>
      </c>
      <c r="G27" s="101">
        <f t="shared" si="0"/>
        <v>0</v>
      </c>
      <c r="H27" s="102"/>
      <c r="I27" s="46">
        <f t="shared" si="0"/>
        <v>0</v>
      </c>
      <c r="J27" s="46">
        <f t="shared" si="0"/>
        <v>0</v>
      </c>
      <c r="K27" s="46">
        <f t="shared" si="0"/>
        <v>0</v>
      </c>
      <c r="L27" s="47" t="str">
        <f t="shared" ref="L27:L33" si="1">IF(SUM(D27:K27)=0,"",SUM(D27:K27))</f>
        <v/>
      </c>
      <c r="N27" s="12"/>
    </row>
    <row r="28" spans="1:14" s="7" customFormat="1" ht="12.95" customHeight="1">
      <c r="A28" s="103" t="s">
        <v>47</v>
      </c>
      <c r="B28" s="104"/>
      <c r="C28" s="105"/>
      <c r="D28" s="93"/>
      <c r="E28" s="94"/>
      <c r="F28" s="48"/>
      <c r="G28" s="93"/>
      <c r="H28" s="94"/>
      <c r="I28" s="48"/>
      <c r="J28" s="48"/>
      <c r="K28" s="48"/>
      <c r="L28" s="49" t="str">
        <f t="shared" si="1"/>
        <v/>
      </c>
      <c r="N28" s="12"/>
    </row>
    <row r="29" spans="1:14" s="7" customFormat="1" ht="12.95" customHeight="1">
      <c r="A29" s="103" t="s">
        <v>4</v>
      </c>
      <c r="B29" s="104"/>
      <c r="C29" s="105"/>
      <c r="D29" s="93"/>
      <c r="E29" s="94"/>
      <c r="F29" s="48"/>
      <c r="G29" s="93"/>
      <c r="H29" s="94"/>
      <c r="I29" s="48"/>
      <c r="J29" s="48"/>
      <c r="K29" s="48"/>
      <c r="L29" s="49" t="str">
        <f t="shared" si="1"/>
        <v/>
      </c>
      <c r="N29" s="12"/>
    </row>
    <row r="30" spans="1:14" s="7" customFormat="1" ht="12.95" customHeight="1">
      <c r="A30" s="103" t="s">
        <v>27</v>
      </c>
      <c r="B30" s="104"/>
      <c r="C30" s="105"/>
      <c r="D30" s="93"/>
      <c r="E30" s="94"/>
      <c r="F30" s="48"/>
      <c r="G30" s="93"/>
      <c r="H30" s="94"/>
      <c r="I30" s="48"/>
      <c r="J30" s="48"/>
      <c r="K30" s="48"/>
      <c r="L30" s="49" t="str">
        <f t="shared" si="1"/>
        <v/>
      </c>
      <c r="N30" s="12"/>
    </row>
    <row r="31" spans="1:14" s="7" customFormat="1" ht="12.95" customHeight="1">
      <c r="A31" s="103" t="s">
        <v>25</v>
      </c>
      <c r="B31" s="104"/>
      <c r="C31" s="105" t="s">
        <v>20</v>
      </c>
      <c r="D31" s="93"/>
      <c r="E31" s="94"/>
      <c r="F31" s="48"/>
      <c r="G31" s="93"/>
      <c r="H31" s="94"/>
      <c r="I31" s="48"/>
      <c r="J31" s="48"/>
      <c r="K31" s="48"/>
      <c r="L31" s="49" t="str">
        <f t="shared" si="1"/>
        <v/>
      </c>
      <c r="N31" s="12"/>
    </row>
    <row r="32" spans="1:14" s="7" customFormat="1" ht="12.95" customHeight="1">
      <c r="A32" s="103" t="s">
        <v>5</v>
      </c>
      <c r="B32" s="104"/>
      <c r="C32" s="105"/>
      <c r="D32" s="93"/>
      <c r="E32" s="94"/>
      <c r="F32" s="48"/>
      <c r="G32" s="93"/>
      <c r="H32" s="94"/>
      <c r="I32" s="48"/>
      <c r="J32" s="48"/>
      <c r="K32" s="48"/>
      <c r="L32" s="49" t="str">
        <f t="shared" si="1"/>
        <v/>
      </c>
      <c r="N32" s="12"/>
    </row>
    <row r="33" spans="1:14" s="7" customFormat="1" ht="12.95" customHeight="1">
      <c r="A33" s="103"/>
      <c r="B33" s="104"/>
      <c r="C33" s="105"/>
      <c r="D33" s="93"/>
      <c r="E33" s="94"/>
      <c r="F33" s="48"/>
      <c r="G33" s="93"/>
      <c r="H33" s="94"/>
      <c r="I33" s="48"/>
      <c r="J33" s="48"/>
      <c r="K33" s="48"/>
      <c r="L33" s="49" t="str">
        <f t="shared" si="1"/>
        <v/>
      </c>
      <c r="N33" s="12"/>
    </row>
    <row r="34" spans="1:14" s="7" customFormat="1" ht="11.25" customHeight="1">
      <c r="A34" s="144" t="s">
        <v>32</v>
      </c>
      <c r="B34" s="145"/>
      <c r="C34" s="146"/>
      <c r="D34" s="52"/>
      <c r="E34" s="53"/>
      <c r="F34" s="51"/>
      <c r="G34" s="52"/>
      <c r="H34" s="53"/>
      <c r="I34" s="50"/>
      <c r="J34" s="50"/>
      <c r="K34" s="50"/>
      <c r="L34" s="54"/>
      <c r="N34" s="12"/>
    </row>
    <row r="35" spans="1:14" s="7" customFormat="1" ht="12.95" customHeight="1">
      <c r="A35" s="106" t="s">
        <v>6</v>
      </c>
      <c r="B35" s="107"/>
      <c r="C35" s="108"/>
      <c r="D35" s="93"/>
      <c r="E35" s="94"/>
      <c r="F35" s="48"/>
      <c r="G35" s="93"/>
      <c r="H35" s="94"/>
      <c r="I35" s="48"/>
      <c r="J35" s="48"/>
      <c r="K35" s="48"/>
      <c r="L35" s="49" t="str">
        <f>IF(SUM(D35:K35)=0,"",SUM(D35:K35))</f>
        <v/>
      </c>
      <c r="N35" s="12"/>
    </row>
    <row r="36" spans="1:14" s="7" customFormat="1" ht="12.95" customHeight="1">
      <c r="A36" s="106" t="s">
        <v>7</v>
      </c>
      <c r="B36" s="107"/>
      <c r="C36" s="108"/>
      <c r="D36" s="93"/>
      <c r="E36" s="94"/>
      <c r="F36" s="48"/>
      <c r="G36" s="93"/>
      <c r="H36" s="94"/>
      <c r="I36" s="48"/>
      <c r="J36" s="48"/>
      <c r="K36" s="48"/>
      <c r="L36" s="49" t="str">
        <f>IF(SUM(D36:K36)=0,"",SUM(D36:K36))</f>
        <v/>
      </c>
      <c r="N36" s="12"/>
    </row>
    <row r="37" spans="1:14" s="7" customFormat="1" ht="12.95" customHeight="1">
      <c r="A37" s="106" t="s">
        <v>8</v>
      </c>
      <c r="B37" s="107"/>
      <c r="C37" s="108"/>
      <c r="D37" s="93"/>
      <c r="E37" s="94"/>
      <c r="F37" s="48"/>
      <c r="G37" s="93"/>
      <c r="H37" s="94"/>
      <c r="I37" s="48"/>
      <c r="J37" s="48"/>
      <c r="K37" s="48"/>
      <c r="L37" s="49" t="str">
        <f>IF(SUM(D37:K37)=0,"",SUM(D37:K37))</f>
        <v/>
      </c>
      <c r="N37" s="12"/>
    </row>
    <row r="38" spans="1:14" s="7" customFormat="1" ht="12.95" customHeight="1">
      <c r="A38" s="106" t="s">
        <v>13</v>
      </c>
      <c r="B38" s="107"/>
      <c r="C38" s="108"/>
      <c r="D38" s="93"/>
      <c r="E38" s="94"/>
      <c r="F38" s="48"/>
      <c r="G38" s="93"/>
      <c r="H38" s="94"/>
      <c r="I38" s="48"/>
      <c r="J38" s="48"/>
      <c r="K38" s="48"/>
      <c r="L38" s="49" t="str">
        <f>IF(SUM(D38:K38)=0,"",SUM(D38:K38))</f>
        <v/>
      </c>
      <c r="N38" s="13"/>
    </row>
    <row r="39" spans="1:14" s="7" customFormat="1" ht="12.95" customHeight="1">
      <c r="A39" s="103"/>
      <c r="B39" s="104"/>
      <c r="C39" s="105"/>
      <c r="D39" s="93"/>
      <c r="E39" s="94"/>
      <c r="F39" s="48"/>
      <c r="G39" s="93"/>
      <c r="H39" s="94"/>
      <c r="I39" s="48"/>
      <c r="J39" s="48"/>
      <c r="K39" s="48"/>
      <c r="L39" s="49" t="str">
        <f>IF(SUM(D39:K39)=0,"",SUM(D39:K39))</f>
        <v/>
      </c>
      <c r="N39" s="13"/>
    </row>
    <row r="40" spans="1:14" s="7" customFormat="1" ht="12.75" customHeight="1">
      <c r="A40" s="144" t="s">
        <v>31</v>
      </c>
      <c r="B40" s="145"/>
      <c r="C40" s="146"/>
      <c r="D40" s="52"/>
      <c r="E40" s="53"/>
      <c r="F40" s="55"/>
      <c r="G40" s="52"/>
      <c r="H40" s="53"/>
      <c r="I40" s="50"/>
      <c r="J40" s="50"/>
      <c r="K40" s="50"/>
      <c r="L40" s="54"/>
    </row>
    <row r="41" spans="1:14" s="7" customFormat="1" ht="12.95" customHeight="1">
      <c r="A41" s="135" t="s">
        <v>9</v>
      </c>
      <c r="B41" s="136"/>
      <c r="C41" s="136"/>
      <c r="D41" s="93"/>
      <c r="E41" s="94"/>
      <c r="F41" s="48"/>
      <c r="G41" s="93"/>
      <c r="H41" s="94"/>
      <c r="I41" s="48"/>
      <c r="J41" s="48"/>
      <c r="K41" s="48"/>
      <c r="L41" s="56" t="str">
        <f>IF(SUM(D41:K41)=0,"",SUM(D41:K41))</f>
        <v/>
      </c>
    </row>
    <row r="42" spans="1:14" s="7" customFormat="1" ht="12.95" customHeight="1">
      <c r="A42" s="135" t="s">
        <v>26</v>
      </c>
      <c r="B42" s="136"/>
      <c r="C42" s="136"/>
      <c r="D42" s="93"/>
      <c r="E42" s="94"/>
      <c r="F42" s="48"/>
      <c r="G42" s="93"/>
      <c r="H42" s="94"/>
      <c r="I42" s="48"/>
      <c r="J42" s="48"/>
      <c r="K42" s="48"/>
      <c r="L42" s="56" t="str">
        <f>IF(SUM(D42:K42)=0,"",SUM(D42:K42))</f>
        <v/>
      </c>
    </row>
    <row r="43" spans="1:14" s="7" customFormat="1" ht="12.95" customHeight="1">
      <c r="A43" s="103"/>
      <c r="B43" s="104"/>
      <c r="C43" s="105"/>
      <c r="D43" s="93"/>
      <c r="E43" s="94"/>
      <c r="F43" s="48"/>
      <c r="G43" s="93"/>
      <c r="H43" s="94"/>
      <c r="I43" s="48"/>
      <c r="J43" s="48"/>
      <c r="K43" s="48"/>
      <c r="L43" s="49" t="str">
        <f>IF(SUM(D43:K43)=0,"",SUM(D43:K43))</f>
        <v/>
      </c>
      <c r="N43" s="13"/>
    </row>
    <row r="44" spans="1:14" s="7" customFormat="1" ht="12.75" customHeight="1">
      <c r="A44" s="144" t="s">
        <v>30</v>
      </c>
      <c r="B44" s="145"/>
      <c r="C44" s="146"/>
      <c r="D44" s="52"/>
      <c r="E44" s="53"/>
      <c r="F44" s="55"/>
      <c r="G44" s="52"/>
      <c r="H44" s="53"/>
      <c r="I44" s="50"/>
      <c r="J44" s="50"/>
      <c r="K44" s="50"/>
      <c r="L44" s="54"/>
    </row>
    <row r="45" spans="1:14" s="7" customFormat="1" ht="12.95" customHeight="1">
      <c r="A45" s="135" t="s">
        <v>24</v>
      </c>
      <c r="B45" s="136"/>
      <c r="C45" s="136"/>
      <c r="D45" s="93"/>
      <c r="E45" s="94"/>
      <c r="F45" s="48"/>
      <c r="G45" s="93"/>
      <c r="H45" s="94"/>
      <c r="I45" s="48"/>
      <c r="J45" s="48"/>
      <c r="K45" s="48"/>
      <c r="L45" s="56" t="str">
        <f>IF(SUM(D45:K45)=0,"",SUM(D45:K45))</f>
        <v/>
      </c>
    </row>
    <row r="46" spans="1:14" s="7" customFormat="1" ht="12.95" customHeight="1" thickBot="1">
      <c r="A46" s="103"/>
      <c r="B46" s="104"/>
      <c r="C46" s="105"/>
      <c r="D46" s="93"/>
      <c r="E46" s="94"/>
      <c r="F46" s="48"/>
      <c r="G46" s="93"/>
      <c r="H46" s="94"/>
      <c r="I46" s="48"/>
      <c r="J46" s="48"/>
      <c r="K46" s="48"/>
      <c r="L46" s="56" t="str">
        <f>IF(SUM(D46:K46)=0,"",SUM(D46:K46))</f>
        <v/>
      </c>
    </row>
    <row r="47" spans="1:14" s="7" customFormat="1" ht="15.75" thickBot="1">
      <c r="A47" s="141" t="s">
        <v>14</v>
      </c>
      <c r="B47" s="142"/>
      <c r="C47" s="143"/>
      <c r="D47" s="75">
        <f>SUM(D45:D46,D41:D43,D35:D39,D27:D33)</f>
        <v>0</v>
      </c>
      <c r="E47" s="76"/>
      <c r="F47" s="57">
        <f>SUM(F45:F46,F41:F43,F35:F39,F27:F33)</f>
        <v>0</v>
      </c>
      <c r="G47" s="69">
        <f>SUM(G45:G46,G41:G43,G35:G39,G27:G33)</f>
        <v>0</v>
      </c>
      <c r="H47" s="68"/>
      <c r="I47" s="57">
        <f>SUM(I45:I46,I41:I43,I35:I39,I27:I33)</f>
        <v>0</v>
      </c>
      <c r="J47" s="57">
        <f>SUM(J45:J46,J41:J43,J35:J39,J27:J33)</f>
        <v>0</v>
      </c>
      <c r="K47" s="57">
        <f>SUM(K45:K46,K41:K43,K35:K39,K27:K33)</f>
        <v>0</v>
      </c>
      <c r="L47" s="57">
        <f>SUM(L45:L46,L41:L43,L35:L39,L27:L33)</f>
        <v>0</v>
      </c>
    </row>
    <row r="48" spans="1:14" s="7" customFormat="1" ht="15" customHeight="1">
      <c r="A48" s="14" t="s">
        <v>15</v>
      </c>
      <c r="B48" s="15"/>
      <c r="C48" s="15"/>
      <c r="D48" s="15"/>
      <c r="E48" s="15"/>
      <c r="F48" s="15"/>
      <c r="G48" s="15"/>
      <c r="H48" s="15"/>
      <c r="I48" s="44"/>
      <c r="J48" s="40"/>
      <c r="K48" s="41" t="s">
        <v>10</v>
      </c>
      <c r="L48" s="33">
        <f>+L47</f>
        <v>0</v>
      </c>
    </row>
    <row r="49" spans="1:14" s="7" customFormat="1" ht="12.75">
      <c r="A49" s="158"/>
      <c r="B49" s="159"/>
      <c r="C49" s="159"/>
      <c r="D49" s="159"/>
      <c r="E49" s="159"/>
      <c r="F49" s="159"/>
      <c r="G49" s="159"/>
      <c r="H49" s="159"/>
      <c r="I49" s="160"/>
      <c r="J49" s="42"/>
      <c r="K49" s="91" t="s">
        <v>11</v>
      </c>
      <c r="L49" s="34"/>
      <c r="M49" s="7" t="s">
        <v>35</v>
      </c>
    </row>
    <row r="50" spans="1:14" s="7" customFormat="1" ht="15.75">
      <c r="A50" s="158"/>
      <c r="B50" s="159"/>
      <c r="C50" s="159"/>
      <c r="D50" s="159"/>
      <c r="E50" s="159"/>
      <c r="F50" s="159"/>
      <c r="G50" s="159"/>
      <c r="H50" s="159"/>
      <c r="I50" s="160"/>
      <c r="J50" s="45" t="s">
        <v>44</v>
      </c>
      <c r="K50" s="31" t="s">
        <v>40</v>
      </c>
      <c r="L50" s="35">
        <f>IFERROR(IF(L48-L49&gt;=0,L48-L49,""),"")</f>
        <v>0</v>
      </c>
    </row>
    <row r="51" spans="1:14" s="7" customFormat="1" ht="16.5" thickBot="1">
      <c r="A51" s="161"/>
      <c r="B51" s="162"/>
      <c r="C51" s="162"/>
      <c r="D51" s="162"/>
      <c r="E51" s="162"/>
      <c r="F51" s="162"/>
      <c r="G51" s="162"/>
      <c r="H51" s="162"/>
      <c r="I51" s="163"/>
      <c r="J51" s="43"/>
      <c r="K51" s="32" t="s">
        <v>41</v>
      </c>
      <c r="L51" s="36">
        <f>IFERROR(-IF(L48-L49&lt;=0,L48-L49,""),"")</f>
        <v>0</v>
      </c>
    </row>
    <row r="52" spans="1:14" ht="12.95" customHeight="1">
      <c r="A52" s="4"/>
      <c r="B52" s="4"/>
      <c r="C52" s="4"/>
      <c r="D52" s="4"/>
      <c r="E52" s="4"/>
      <c r="F52" s="4"/>
      <c r="G52" s="4"/>
      <c r="H52" s="23"/>
      <c r="I52" s="23"/>
      <c r="J52" s="23"/>
      <c r="L52" s="4"/>
    </row>
    <row r="53" spans="1:14" ht="12.95" customHeight="1">
      <c r="A53" s="137" t="s">
        <v>2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9"/>
    </row>
    <row r="54" spans="1:14" ht="12.95" customHeight="1">
      <c r="A54" s="175" t="s">
        <v>45</v>
      </c>
      <c r="B54" s="176"/>
      <c r="C54" s="24" t="s">
        <v>1</v>
      </c>
      <c r="D54" s="165" t="s">
        <v>39</v>
      </c>
      <c r="E54" s="173"/>
      <c r="F54" s="174"/>
      <c r="G54" s="165" t="s">
        <v>48</v>
      </c>
      <c r="H54" s="167"/>
      <c r="I54" s="165" t="s">
        <v>49</v>
      </c>
      <c r="J54" s="166"/>
      <c r="K54" s="167"/>
      <c r="L54" s="39" t="s">
        <v>43</v>
      </c>
      <c r="M54" s="25"/>
    </row>
    <row r="55" spans="1:14" ht="12.95" customHeight="1">
      <c r="A55" s="171"/>
      <c r="B55" s="172"/>
      <c r="C55" s="37" t="s">
        <v>22</v>
      </c>
      <c r="D55" s="168" t="s">
        <v>57</v>
      </c>
      <c r="E55" s="169"/>
      <c r="F55" s="170"/>
      <c r="G55" s="165"/>
      <c r="H55" s="167"/>
      <c r="I55" s="129"/>
      <c r="J55" s="130"/>
      <c r="K55" s="131"/>
      <c r="L55" s="58"/>
      <c r="M55" s="26"/>
      <c r="N55" s="4"/>
    </row>
    <row r="56" spans="1:14" ht="12.95" customHeight="1">
      <c r="A56" s="171"/>
      <c r="B56" s="172"/>
      <c r="C56" s="37" t="s">
        <v>21</v>
      </c>
      <c r="D56" s="168" t="s">
        <v>58</v>
      </c>
      <c r="E56" s="169"/>
      <c r="F56" s="170"/>
      <c r="G56" s="165"/>
      <c r="H56" s="167"/>
      <c r="I56" s="129"/>
      <c r="J56" s="130"/>
      <c r="K56" s="131"/>
      <c r="L56" s="58"/>
      <c r="M56" s="26"/>
    </row>
    <row r="57" spans="1:14" ht="12.95" customHeight="1">
      <c r="A57" s="171"/>
      <c r="B57" s="172"/>
      <c r="C57" s="37" t="s">
        <v>23</v>
      </c>
      <c r="D57" s="168" t="s">
        <v>34</v>
      </c>
      <c r="E57" s="169"/>
      <c r="F57" s="170"/>
      <c r="G57" s="165"/>
      <c r="H57" s="167"/>
      <c r="I57" s="129"/>
      <c r="J57" s="130"/>
      <c r="K57" s="131"/>
      <c r="L57" s="58"/>
      <c r="M57" s="26"/>
      <c r="N57" s="4"/>
    </row>
    <row r="58" spans="1:14" ht="12.75" customHeight="1">
      <c r="A58" s="171"/>
      <c r="B58" s="172"/>
      <c r="C58" s="37"/>
      <c r="D58" s="168"/>
      <c r="E58" s="169"/>
      <c r="F58" s="170"/>
      <c r="G58" s="165"/>
      <c r="H58" s="167"/>
      <c r="I58" s="129"/>
      <c r="J58" s="130"/>
      <c r="K58" s="131"/>
      <c r="L58" s="58"/>
      <c r="M58" s="26"/>
      <c r="N58" s="4"/>
    </row>
    <row r="59" spans="1:14" ht="12.75" customHeight="1">
      <c r="A59" s="171"/>
      <c r="B59" s="172"/>
      <c r="C59" s="37"/>
      <c r="D59" s="168"/>
      <c r="E59" s="169"/>
      <c r="F59" s="170"/>
      <c r="G59" s="165"/>
      <c r="H59" s="167"/>
      <c r="I59" s="129"/>
      <c r="J59" s="130"/>
      <c r="K59" s="131"/>
      <c r="L59" s="58"/>
      <c r="M59" s="26"/>
      <c r="N59" s="4"/>
    </row>
    <row r="60" spans="1:14" ht="12.75">
      <c r="A60" s="38" t="s">
        <v>19</v>
      </c>
      <c r="L60" s="59">
        <f>SUM(A55:L59)</f>
        <v>0</v>
      </c>
    </row>
    <row r="61" spans="1:14" ht="12.75">
      <c r="A61" s="38" t="s">
        <v>56</v>
      </c>
      <c r="L61" s="67">
        <f>IFERROR(L60-L48,"")</f>
        <v>0</v>
      </c>
    </row>
    <row r="62" spans="1:14" ht="12.75">
      <c r="A62" s="38" t="s">
        <v>60</v>
      </c>
      <c r="L62" s="67"/>
    </row>
    <row r="63" spans="1:14" s="7" customFormat="1" ht="37.5" customHeight="1">
      <c r="A63" s="16"/>
      <c r="B63" s="16"/>
      <c r="C63" s="16"/>
      <c r="D63" s="17"/>
      <c r="E63" s="17"/>
      <c r="F63" s="18"/>
      <c r="G63" s="4"/>
      <c r="H63" s="4"/>
      <c r="I63" s="19"/>
      <c r="J63" s="20"/>
      <c r="K63" s="21"/>
      <c r="L63" s="21"/>
    </row>
    <row r="64" spans="1:14" ht="12.95" customHeight="1">
      <c r="A64" s="164" t="s">
        <v>16</v>
      </c>
      <c r="B64" s="164"/>
      <c r="C64" s="164"/>
      <c r="D64" s="164"/>
      <c r="E64" s="29"/>
      <c r="F64" s="29" t="s">
        <v>0</v>
      </c>
      <c r="G64" s="6"/>
      <c r="H64" s="30" t="s">
        <v>17</v>
      </c>
      <c r="I64" s="22"/>
      <c r="J64" s="66"/>
      <c r="L64" s="29" t="s">
        <v>0</v>
      </c>
    </row>
  </sheetData>
  <mergeCells count="108">
    <mergeCell ref="A64:D64"/>
    <mergeCell ref="I54:K54"/>
    <mergeCell ref="G54:H54"/>
    <mergeCell ref="G55:H55"/>
    <mergeCell ref="I55:K55"/>
    <mergeCell ref="G56:H56"/>
    <mergeCell ref="I56:K56"/>
    <mergeCell ref="G57:H57"/>
    <mergeCell ref="I57:K57"/>
    <mergeCell ref="D55:F55"/>
    <mergeCell ref="A59:B59"/>
    <mergeCell ref="A55:B55"/>
    <mergeCell ref="A57:B57"/>
    <mergeCell ref="A56:B56"/>
    <mergeCell ref="D54:F54"/>
    <mergeCell ref="A54:B54"/>
    <mergeCell ref="A58:B58"/>
    <mergeCell ref="D56:F56"/>
    <mergeCell ref="G59:H59"/>
    <mergeCell ref="D57:F57"/>
    <mergeCell ref="D59:F59"/>
    <mergeCell ref="D58:F58"/>
    <mergeCell ref="G58:H58"/>
    <mergeCell ref="I58:K58"/>
    <mergeCell ref="A20:L22"/>
    <mergeCell ref="A23:C23"/>
    <mergeCell ref="J17:L17"/>
    <mergeCell ref="A38:C38"/>
    <mergeCell ref="A43:C43"/>
    <mergeCell ref="A49:I51"/>
    <mergeCell ref="G43:H43"/>
    <mergeCell ref="G45:H45"/>
    <mergeCell ref="G46:H46"/>
    <mergeCell ref="A46:C46"/>
    <mergeCell ref="A40:C40"/>
    <mergeCell ref="A44:C44"/>
    <mergeCell ref="I59:K59"/>
    <mergeCell ref="A25:C25"/>
    <mergeCell ref="G33:H33"/>
    <mergeCell ref="G35:H35"/>
    <mergeCell ref="G36:H36"/>
    <mergeCell ref="G37:H37"/>
    <mergeCell ref="G38:H38"/>
    <mergeCell ref="A45:C45"/>
    <mergeCell ref="G39:H39"/>
    <mergeCell ref="G41:H41"/>
    <mergeCell ref="G42:H42"/>
    <mergeCell ref="A30:C30"/>
    <mergeCell ref="D43:E43"/>
    <mergeCell ref="D45:E45"/>
    <mergeCell ref="D46:E46"/>
    <mergeCell ref="D42:E42"/>
    <mergeCell ref="A53:L53"/>
    <mergeCell ref="A27:B27"/>
    <mergeCell ref="A41:C41"/>
    <mergeCell ref="A47:C47"/>
    <mergeCell ref="A42:C42"/>
    <mergeCell ref="A31:C31"/>
    <mergeCell ref="A33:C33"/>
    <mergeCell ref="A34:C34"/>
    <mergeCell ref="K2:K3"/>
    <mergeCell ref="L2:L3"/>
    <mergeCell ref="J16:L16"/>
    <mergeCell ref="A32:C32"/>
    <mergeCell ref="A14:G14"/>
    <mergeCell ref="A17:G17"/>
    <mergeCell ref="A15:G1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J13:L13"/>
    <mergeCell ref="J14:L14"/>
    <mergeCell ref="J15:L15"/>
    <mergeCell ref="J18:L18"/>
    <mergeCell ref="A28:C28"/>
    <mergeCell ref="A29:C29"/>
    <mergeCell ref="A18:G18"/>
    <mergeCell ref="A24:C24"/>
    <mergeCell ref="A5:L5"/>
    <mergeCell ref="D32:E32"/>
    <mergeCell ref="D33:E33"/>
    <mergeCell ref="D35:E35"/>
    <mergeCell ref="D36:E36"/>
    <mergeCell ref="D37:E37"/>
    <mergeCell ref="D38:E38"/>
    <mergeCell ref="D39:E39"/>
    <mergeCell ref="D41:E41"/>
    <mergeCell ref="D24:E24"/>
    <mergeCell ref="D25:E25"/>
    <mergeCell ref="D26:E26"/>
    <mergeCell ref="D27:E27"/>
    <mergeCell ref="D28:E28"/>
    <mergeCell ref="D29:E29"/>
    <mergeCell ref="D30:E30"/>
    <mergeCell ref="D31:E31"/>
    <mergeCell ref="A39:C39"/>
    <mergeCell ref="A37:C37"/>
    <mergeCell ref="A35:C35"/>
    <mergeCell ref="A16:G16"/>
    <mergeCell ref="A13:G13"/>
    <mergeCell ref="A36:C36"/>
    <mergeCell ref="A26:C26"/>
  </mergeCells>
  <phoneticPr fontId="0" type="noConversion"/>
  <printOptions horizontalCentered="1" verticalCentered="1"/>
  <pageMargins left="0.25" right="0.25" top="0.25" bottom="0.25" header="0.5" footer="0.4"/>
  <pageSetup scale="70" orientation="portrait" r:id="rId1"/>
  <headerFooter alignWithMargins="0"/>
  <ignoredErrors>
    <ignoredError sqref="L41:L46 L47:L51 L26" unlockedFormula="1"/>
    <ignoredError sqref="C55:C5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Trvl Exp Rpt</vt:lpstr>
      <vt:lpstr>'Trvl Exp Rpt'!Print_Area</vt:lpstr>
    </vt:vector>
  </TitlesOfParts>
  <Company>LCMS Internal Audit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E. Rhodes</dc:creator>
  <cp:lastModifiedBy>Windows User</cp:lastModifiedBy>
  <cp:lastPrinted>2019-02-13T13:53:19Z</cp:lastPrinted>
  <dcterms:created xsi:type="dcterms:W3CDTF">1998-07-01T14:07:26Z</dcterms:created>
  <dcterms:modified xsi:type="dcterms:W3CDTF">2023-01-04T14:53:43Z</dcterms:modified>
</cp:coreProperties>
</file>